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aushaltsquers...rgebnisplanung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<sst xmlns="http://schemas.openxmlformats.org/spreadsheetml/2006/main" count="88" uniqueCount="88">
  <si>
    <t xml:space="preserve">Plan 2021</t>
  </si>
  <si>
    <t xml:space="preserve">Ordentliche
Erträge</t>
  </si>
  <si>
    <t xml:space="preserve">Ordentliche
Aufwendungen</t>
  </si>
  <si>
    <t xml:space="preserve">Budget</t>
  </si>
  <si>
    <t xml:space="preserve">01 Innere Verwaltung</t>
  </si>
  <si>
    <t xml:space="preserve">01.01 Poltische Gremien</t>
  </si>
  <si>
    <t xml:space="preserve">01.02 Verwaltungsführung und Inklusion</t>
  </si>
  <si>
    <t xml:space="preserve">01.03 Gleichstellung von Mann und Frau</t>
  </si>
  <si>
    <t xml:space="preserve">01.04 Beschäftigtenvertretung</t>
  </si>
  <si>
    <t xml:space="preserve">01.05 Rechnungsprüfung</t>
  </si>
  <si>
    <t xml:space="preserve">01.06 Zentrale Dienste</t>
  </si>
  <si>
    <t xml:space="preserve">01.07 Öffentlichkeitsarbeit und Bürgerschaftsbeteiligung</t>
  </si>
  <si>
    <t xml:space="preserve">01.08 Personalmanagement</t>
  </si>
  <si>
    <t xml:space="preserve">01.09 Finanzmanagement und Rechnungswesen</t>
  </si>
  <si>
    <t xml:space="preserve">01.10 Informationstechnologie</t>
  </si>
  <si>
    <t xml:space="preserve">01.11 Recht</t>
  </si>
  <si>
    <t xml:space="preserve">01.12 Infrastrukurelles Immobilienmanagement</t>
  </si>
  <si>
    <t xml:space="preserve">01.13 Grundstücks- und Gebäudemanagement</t>
  </si>
  <si>
    <t xml:space="preserve">01.14 Technisches Immobilienmanagement</t>
  </si>
  <si>
    <t xml:space="preserve">01.15 Interkulturalität und Städtepartnerschaften</t>
  </si>
  <si>
    <t xml:space="preserve">01.18 Städtische Betriebe</t>
  </si>
  <si>
    <t xml:space="preserve">02 Sicherheit und Ordnung</t>
  </si>
  <si>
    <t xml:space="preserve">02.01 Allgemeine Sicherheit und Ordnung</t>
  </si>
  <si>
    <t xml:space="preserve">02.02 Gewerbewesen</t>
  </si>
  <si>
    <t xml:space="preserve">02.07 Verkehrsangelegenheiten</t>
  </si>
  <si>
    <t xml:space="preserve">02.10 Einwohnerangelegenheiten</t>
  </si>
  <si>
    <t xml:space="preserve">02.11 Personenstandswesen</t>
  </si>
  <si>
    <t xml:space="preserve">02.14 Wahlen</t>
  </si>
  <si>
    <t xml:space="preserve">02.15 Gefahrenabwehr</t>
  </si>
  <si>
    <t xml:space="preserve">02.17 Rettungsdienst</t>
  </si>
  <si>
    <t xml:space="preserve">03 Schulträgeraufgaben</t>
  </si>
  <si>
    <t xml:space="preserve">03.01 Bereitstellung schulischer Leistungen</t>
  </si>
  <si>
    <t xml:space="preserve">03.01.01 Grundschulen</t>
  </si>
  <si>
    <t xml:space="preserve">03.01.04 Gymnasium</t>
  </si>
  <si>
    <t xml:space="preserve">03.01.05 Gesamtschulen</t>
  </si>
  <si>
    <t xml:space="preserve">03.01.06 Förderschule</t>
  </si>
  <si>
    <t xml:space="preserve">03.01.07 Berufskolleg und sonstige Lehranstalten</t>
  </si>
  <si>
    <t xml:space="preserve">03.01.09 Sekundarschule</t>
  </si>
  <si>
    <t xml:space="preserve">03.02 Zentrale Leistungen für Schüler und am Schulleben Beteiligte</t>
  </si>
  <si>
    <t xml:space="preserve">03.02.00 Ganztägige Bildungs- und Betreuungsangebote</t>
  </si>
  <si>
    <t xml:space="preserve">03.02.01 Schulverwaltungsangelegenheiten</t>
  </si>
  <si>
    <t xml:space="preserve">04 Kultur</t>
  </si>
  <si>
    <t xml:space="preserve">04.02 Kulturförderung</t>
  </si>
  <si>
    <t xml:space="preserve">04.03 Ortsspezifische Kultureinrichtungen</t>
  </si>
  <si>
    <t xml:space="preserve">04.04 Volkshochschule</t>
  </si>
  <si>
    <t xml:space="preserve">04.05 Musik-/Kunstschulen</t>
  </si>
  <si>
    <t xml:space="preserve">04.06 Bibliothek</t>
  </si>
  <si>
    <t xml:space="preserve">04.08 Archiv</t>
  </si>
  <si>
    <t xml:space="preserve">05 Soziale Hilfen</t>
  </si>
  <si>
    <t xml:space="preserve">05.01 Unterstützung von Senioren</t>
  </si>
  <si>
    <t xml:space="preserve">05.03 Hilfen bei Einkommensdefiziten und Unterstützungsleist</t>
  </si>
  <si>
    <t xml:space="preserve">05.05 Integration, Demographie und Ehrenamt</t>
  </si>
  <si>
    <t xml:space="preserve">06 Kinder-, Jugend- und Familienhilfe</t>
  </si>
  <si>
    <t xml:space="preserve">06.01 Förderung von Kindern in Tagesbetreuung</t>
  </si>
  <si>
    <t xml:space="preserve">06.02 Kinder- und Jugendarbeit</t>
  </si>
  <si>
    <t xml:space="preserve">06.03 Hilfen für junge Menschen und ihre Familien</t>
  </si>
  <si>
    <t xml:space="preserve">06.04 Prävention</t>
  </si>
  <si>
    <t xml:space="preserve">08 Sportförderung</t>
  </si>
  <si>
    <t xml:space="preserve">08.01 Bereitstellung und Betrieb von Sportanlagen</t>
  </si>
  <si>
    <t xml:space="preserve">08.02 Sportförderung</t>
  </si>
  <si>
    <t xml:space="preserve">09 Räuml. Planung und Entwicklung, Geoinformationen</t>
  </si>
  <si>
    <t xml:space="preserve">09.01 Räumliche Planung</t>
  </si>
  <si>
    <t xml:space="preserve">09.03 Vermessung, Erhebung und Führung von Geobasisdaten</t>
  </si>
  <si>
    <t xml:space="preserve">09.05 Grundstücksneuord + grundstückstbezogene Ordnungsmaßn</t>
  </si>
  <si>
    <t xml:space="preserve">10 Bauen und Wohnen</t>
  </si>
  <si>
    <t xml:space="preserve">10.01 Maßnahmen der Bauaufsicht</t>
  </si>
  <si>
    <t xml:space="preserve">10.03 Denkmalschutz und Denkmalpflege</t>
  </si>
  <si>
    <t xml:space="preserve">10.06 Wohnraumsicherung und -versorgung</t>
  </si>
  <si>
    <t xml:space="preserve">11 Ver- und Entsorgung</t>
  </si>
  <si>
    <t xml:space="preserve">11.01 Versorgung</t>
  </si>
  <si>
    <t xml:space="preserve">11.02 Abfallwirtschaft</t>
  </si>
  <si>
    <t xml:space="preserve">11.03 Entwässerung und Abwasserbeseitigung</t>
  </si>
  <si>
    <t xml:space="preserve">12 Verkehrsflächen und -anlagen</t>
  </si>
  <si>
    <t xml:space="preserve">12.01 Öffentliche Verkehrsflächen</t>
  </si>
  <si>
    <t xml:space="preserve">12.02 Verkehrsanlagen</t>
  </si>
  <si>
    <t xml:space="preserve">12.04 ÖPNV</t>
  </si>
  <si>
    <t xml:space="preserve">12.05 Straßenreinigung und Winterdienst</t>
  </si>
  <si>
    <t xml:space="preserve">13 Natur- und Landschaftspflege</t>
  </si>
  <si>
    <t xml:space="preserve">13.01 Öffentliches Grün</t>
  </si>
  <si>
    <t xml:space="preserve">13.04 Wasser und Wasserbau</t>
  </si>
  <si>
    <t xml:space="preserve">13.06 Friedhöfe</t>
  </si>
  <si>
    <t xml:space="preserve">14 Umweltschutz</t>
  </si>
  <si>
    <t xml:space="preserve">14.01 Umweltinformationen und -koordination</t>
  </si>
  <si>
    <t xml:space="preserve">15 Wirtschaft und Tourismus</t>
  </si>
  <si>
    <t xml:space="preserve">15.01 Wirtschaftsförderung</t>
  </si>
  <si>
    <t xml:space="preserve">16 Allgemeine Finanzwirtschaft</t>
  </si>
  <si>
    <t xml:space="preserve">16.01 Allgemeine Finanzwirtschaft</t>
  </si>
  <si>
    <t xml:space="preserve">Gesamthaushalt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</si>
</sst>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  <charset val="1"/>
    </font>
    <font>
      <b val="true"/>
      <sz val="9"/>
      <color rgb="FF000000"/>
      <name val="Droid Sans"/>
      <family val="0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Droid Sans"/>
      <family val="0"/>
      <charset val="1"/>
    </font>
    <font>
      <b val="true"/>
      <sz val="9"/>
      <color rgb="FF000000"/>
      <name val="Droid Sans"/>
      <family val="2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6F9D4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8"/>
  <sheetViews>
    <sheetView showFormulas="false" showGridLines="fals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86" activeCellId="0" sqref="86:86"/>
    </sheetView>
  </sheetViews>
  <sheetFormatPr defaultColWidth="10.6875" defaultRowHeight="13.8" zeroHeight="false" outlineLevelRow="0" outlineLevelCol="0"/>
  <cols>
    <col collapsed="false" customWidth="true" hidden="false" outlineLevel="0" max="1" min="1" style="1" width="68.42"/>
    <col collapsed="false" customWidth="true" hidden="false" outlineLevel="0" max="2" min="2" style="0" width="20.14"/>
    <col collapsed="false" customWidth="true" hidden="false" outlineLevel="0" max="3" min="3" style="0" width="28.57"/>
    <col collapsed="false" customWidth="true" hidden="false" outlineLevel="0" max="4" min="4" style="0" width="18.18"/>
  </cols>
  <sheetData>
    <row r="1" customFormat="false" ht="13.8" hidden="false" customHeight="false" outlineLevel="0" collapsed="false">
      <c r="A1" s="2"/>
      <c r="B1" s="3" t="s">
        <v>0</v>
      </c>
      <c r="C1" s="3"/>
      <c r="D1" s="3"/>
    </row>
    <row r="2" customFormat="false" ht="22.35" hidden="false" customHeight="false" outlineLevel="0" collapsed="false">
      <c r="A2" s="2"/>
      <c r="B2" s="4" t="s">
        <v>1</v>
      </c>
      <c r="C2" s="4" t="s">
        <v>2</v>
      </c>
      <c r="D2" s="4" t="s">
        <v>3</v>
      </c>
    </row>
    <row r="3" s="7" customFormat="true" ht="13.5" hidden="false" customHeight="true" outlineLevel="0" collapsed="false">
      <c r="A3" s="5" t="s">
        <v>4</v>
      </c>
      <c r="B3" s="6" t="n">
        <v>8799200</v>
      </c>
      <c r="C3" s="6" t="n">
        <f aca="false">47864470+503000</f>
        <v>48367470</v>
      </c>
      <c r="D3" s="6" t="n">
        <f aca="false">(B3)-C3</f>
        <v>-39568270</v>
      </c>
    </row>
    <row r="4" customFormat="false" ht="13.5" hidden="false" customHeight="true" outlineLevel="0" collapsed="false">
      <c r="A4" s="8" t="s">
        <v>5</v>
      </c>
      <c r="B4" s="9" t="n">
        <v>11250</v>
      </c>
      <c r="C4" s="9" t="n">
        <v>298470</v>
      </c>
      <c r="D4" s="9" t="n">
        <f aca="false">(B4)-C4</f>
        <v>-287220</v>
      </c>
    </row>
    <row r="5" customFormat="false" ht="13.5" hidden="false" customHeight="true" outlineLevel="0" collapsed="false">
      <c r="A5" s="8" t="s">
        <v>6</v>
      </c>
      <c r="B5" s="9" t="n">
        <v>500</v>
      </c>
      <c r="C5" s="9" t="n">
        <v>1187420</v>
      </c>
      <c r="D5" s="9" t="n">
        <f aca="false">(B5)-C5</f>
        <v>-1186920</v>
      </c>
    </row>
    <row r="6" customFormat="false" ht="13.5" hidden="false" customHeight="true" outlineLevel="0" collapsed="false">
      <c r="A6" s="8" t="s">
        <v>7</v>
      </c>
      <c r="B6" s="10"/>
      <c r="C6" s="9" t="n">
        <v>74650</v>
      </c>
      <c r="D6" s="9" t="n">
        <f aca="false">(B6)-C6</f>
        <v>-74650</v>
      </c>
    </row>
    <row r="7" customFormat="false" ht="13.5" hidden="false" customHeight="true" outlineLevel="0" collapsed="false">
      <c r="A7" s="8" t="s">
        <v>8</v>
      </c>
      <c r="B7" s="10"/>
      <c r="C7" s="9" t="n">
        <v>321970</v>
      </c>
      <c r="D7" s="9" t="n">
        <f aca="false">(B7)-C7</f>
        <v>-321970</v>
      </c>
    </row>
    <row r="8" customFormat="false" ht="13.5" hidden="false" customHeight="true" outlineLevel="0" collapsed="false">
      <c r="A8" s="8" t="s">
        <v>9</v>
      </c>
      <c r="B8" s="10"/>
      <c r="C8" s="9" t="n">
        <v>249800</v>
      </c>
      <c r="D8" s="9" t="n">
        <f aca="false">(B8)-C8</f>
        <v>-249800</v>
      </c>
    </row>
    <row r="9" customFormat="false" ht="13.5" hidden="false" customHeight="true" outlineLevel="0" collapsed="false">
      <c r="A9" s="8" t="s">
        <v>10</v>
      </c>
      <c r="B9" s="9" t="n">
        <v>57100</v>
      </c>
      <c r="C9" s="9" t="n">
        <v>1099460</v>
      </c>
      <c r="D9" s="9" t="n">
        <f aca="false">(B9)-C9</f>
        <v>-1042360</v>
      </c>
    </row>
    <row r="10" customFormat="false" ht="13.5" hidden="false" customHeight="true" outlineLevel="0" collapsed="false">
      <c r="A10" s="8" t="s">
        <v>11</v>
      </c>
      <c r="B10" s="9" t="n">
        <v>60500</v>
      </c>
      <c r="C10" s="9" t="n">
        <v>797950</v>
      </c>
      <c r="D10" s="9" t="n">
        <f aca="false">(B10)-C10</f>
        <v>-737450</v>
      </c>
    </row>
    <row r="11" customFormat="false" ht="13.5" hidden="false" customHeight="true" outlineLevel="0" collapsed="false">
      <c r="A11" s="8" t="s">
        <v>12</v>
      </c>
      <c r="B11" s="9" t="n">
        <v>456000</v>
      </c>
      <c r="C11" s="9" t="n">
        <v>5057920</v>
      </c>
      <c r="D11" s="9" t="n">
        <f aca="false">(B11)-C11</f>
        <v>-4601920</v>
      </c>
    </row>
    <row r="12" customFormat="false" ht="13.5" hidden="false" customHeight="true" outlineLevel="0" collapsed="false">
      <c r="A12" s="8" t="s">
        <v>13</v>
      </c>
      <c r="B12" s="9" t="n">
        <v>3796100</v>
      </c>
      <c r="C12" s="9" t="n">
        <v>5203330</v>
      </c>
      <c r="D12" s="9" t="n">
        <f aca="false">(B12)-C12</f>
        <v>-1407230</v>
      </c>
    </row>
    <row r="13" customFormat="false" ht="13.5" hidden="false" customHeight="true" outlineLevel="0" collapsed="false">
      <c r="A13" s="8" t="s">
        <v>14</v>
      </c>
      <c r="B13" s="9" t="n">
        <v>41200</v>
      </c>
      <c r="C13" s="9" t="n">
        <v>6639360</v>
      </c>
      <c r="D13" s="9" t="n">
        <f aca="false">(B13)-C13</f>
        <v>-6598160</v>
      </c>
    </row>
    <row r="14" customFormat="false" ht="13.5" hidden="false" customHeight="true" outlineLevel="0" collapsed="false">
      <c r="A14" s="8" t="s">
        <v>15</v>
      </c>
      <c r="B14" s="9" t="n">
        <v>400</v>
      </c>
      <c r="C14" s="9" t="n">
        <v>1009410</v>
      </c>
      <c r="D14" s="9" t="n">
        <f aca="false">(B14)-C14</f>
        <v>-1009010</v>
      </c>
    </row>
    <row r="15" customFormat="false" ht="13.5" hidden="false" customHeight="true" outlineLevel="0" collapsed="false">
      <c r="A15" s="8" t="s">
        <v>16</v>
      </c>
      <c r="B15" s="9" t="n">
        <v>18500</v>
      </c>
      <c r="C15" s="9" t="n">
        <v>3243460</v>
      </c>
      <c r="D15" s="9" t="n">
        <f aca="false">(B15)-C15</f>
        <v>-3224960</v>
      </c>
    </row>
    <row r="16" customFormat="false" ht="13.5" hidden="false" customHeight="true" outlineLevel="0" collapsed="false">
      <c r="A16" s="8" t="s">
        <v>17</v>
      </c>
      <c r="B16" s="9" t="n">
        <v>2664050</v>
      </c>
      <c r="C16" s="9" t="n">
        <v>8019660</v>
      </c>
      <c r="D16" s="9" t="n">
        <f aca="false">(B16)-C16</f>
        <v>-5355610</v>
      </c>
    </row>
    <row r="17" customFormat="false" ht="13.5" hidden="false" customHeight="true" outlineLevel="0" collapsed="false">
      <c r="A17" s="8" t="s">
        <v>18</v>
      </c>
      <c r="B17" s="9" t="n">
        <v>1627000</v>
      </c>
      <c r="C17" s="9" t="n">
        <f aca="false">9483320+503000</f>
        <v>9986320</v>
      </c>
      <c r="D17" s="9" t="n">
        <f aca="false">(B17)-C17</f>
        <v>-8359320</v>
      </c>
    </row>
    <row r="18" customFormat="false" ht="13.5" hidden="false" customHeight="true" outlineLevel="0" collapsed="false">
      <c r="A18" s="8" t="s">
        <v>19</v>
      </c>
      <c r="B18" s="10"/>
      <c r="C18" s="9" t="n">
        <v>766150</v>
      </c>
      <c r="D18" s="9" t="n">
        <f aca="false">(B18)-C18</f>
        <v>-766150</v>
      </c>
    </row>
    <row r="19" customFormat="false" ht="13.5" hidden="false" customHeight="true" outlineLevel="0" collapsed="false">
      <c r="A19" s="8" t="s">
        <v>20</v>
      </c>
      <c r="B19" s="9" t="n">
        <v>66600</v>
      </c>
      <c r="C19" s="9" t="n">
        <v>4412140</v>
      </c>
      <c r="D19" s="9" t="n">
        <f aca="false">(B19)-C19</f>
        <v>-4345540</v>
      </c>
    </row>
    <row r="20" s="7" customFormat="true" ht="13.5" hidden="false" customHeight="true" outlineLevel="0" collapsed="false">
      <c r="A20" s="5" t="s">
        <v>21</v>
      </c>
      <c r="B20" s="6" t="n">
        <v>3168130</v>
      </c>
      <c r="C20" s="6" t="n">
        <v>9642030</v>
      </c>
      <c r="D20" s="6" t="n">
        <f aca="false">(B20)-C20</f>
        <v>-6473900</v>
      </c>
    </row>
    <row r="21" customFormat="false" ht="13.5" hidden="false" customHeight="true" outlineLevel="0" collapsed="false">
      <c r="A21" s="8" t="s">
        <v>22</v>
      </c>
      <c r="B21" s="9" t="n">
        <v>16630</v>
      </c>
      <c r="C21" s="9" t="n">
        <v>1129410</v>
      </c>
      <c r="D21" s="9" t="n">
        <f aca="false">(B21)-C21</f>
        <v>-1112780</v>
      </c>
    </row>
    <row r="22" customFormat="false" ht="13.5" hidden="false" customHeight="true" outlineLevel="0" collapsed="false">
      <c r="A22" s="8" t="s">
        <v>23</v>
      </c>
      <c r="B22" s="9" t="n">
        <v>38000</v>
      </c>
      <c r="C22" s="9" t="n">
        <v>224820</v>
      </c>
      <c r="D22" s="9" t="n">
        <f aca="false">(B22)-C22</f>
        <v>-186820</v>
      </c>
    </row>
    <row r="23" customFormat="false" ht="13.5" hidden="false" customHeight="true" outlineLevel="0" collapsed="false">
      <c r="A23" s="8" t="s">
        <v>24</v>
      </c>
      <c r="B23" s="9" t="n">
        <v>75000</v>
      </c>
      <c r="C23" s="9" t="n">
        <v>305140</v>
      </c>
      <c r="D23" s="9" t="n">
        <f aca="false">(B23)-C23</f>
        <v>-230140</v>
      </c>
    </row>
    <row r="24" customFormat="false" ht="13.5" hidden="false" customHeight="true" outlineLevel="0" collapsed="false">
      <c r="A24" s="8" t="s">
        <v>25</v>
      </c>
      <c r="B24" s="9" t="n">
        <v>353000</v>
      </c>
      <c r="C24" s="9" t="n">
        <v>836070</v>
      </c>
      <c r="D24" s="9" t="n">
        <f aca="false">(B24)-C24</f>
        <v>-483070</v>
      </c>
    </row>
    <row r="25" customFormat="false" ht="13.5" hidden="false" customHeight="true" outlineLevel="0" collapsed="false">
      <c r="A25" s="8" t="s">
        <v>26</v>
      </c>
      <c r="B25" s="9" t="n">
        <v>53000</v>
      </c>
      <c r="C25" s="9" t="n">
        <v>218740</v>
      </c>
      <c r="D25" s="9" t="n">
        <f aca="false">(B25)-C25</f>
        <v>-165740</v>
      </c>
    </row>
    <row r="26" customFormat="false" ht="13.5" hidden="false" customHeight="true" outlineLevel="0" collapsed="false">
      <c r="A26" s="8" t="s">
        <v>27</v>
      </c>
      <c r="B26" s="9" t="n">
        <v>30000</v>
      </c>
      <c r="C26" s="9" t="n">
        <v>130150</v>
      </c>
      <c r="D26" s="9" t="n">
        <f aca="false">(B26)-C26</f>
        <v>-100150</v>
      </c>
    </row>
    <row r="27" customFormat="false" ht="13.5" hidden="false" customHeight="true" outlineLevel="0" collapsed="false">
      <c r="A27" s="8" t="s">
        <v>28</v>
      </c>
      <c r="B27" s="9" t="n">
        <v>101100</v>
      </c>
      <c r="C27" s="9" t="n">
        <v>3718900</v>
      </c>
      <c r="D27" s="9" t="n">
        <f aca="false">(B27)-C27</f>
        <v>-3617800</v>
      </c>
    </row>
    <row r="28" customFormat="false" ht="13.5" hidden="false" customHeight="true" outlineLevel="0" collapsed="false">
      <c r="A28" s="8" t="s">
        <v>29</v>
      </c>
      <c r="B28" s="9" t="n">
        <v>2501400</v>
      </c>
      <c r="C28" s="9" t="n">
        <v>3078800</v>
      </c>
      <c r="D28" s="9" t="n">
        <f aca="false">(B28)-C28</f>
        <v>-577400</v>
      </c>
    </row>
    <row r="29" s="7" customFormat="true" ht="13.5" hidden="false" customHeight="true" outlineLevel="0" collapsed="false">
      <c r="A29" s="5" t="s">
        <v>30</v>
      </c>
      <c r="B29" s="6" t="n">
        <v>2514800</v>
      </c>
      <c r="C29" s="6" t="n">
        <v>17188970</v>
      </c>
      <c r="D29" s="6" t="n">
        <f aca="false">(B29)-C29</f>
        <v>-14674170</v>
      </c>
    </row>
    <row r="30" customFormat="false" ht="13.5" hidden="false" customHeight="true" outlineLevel="0" collapsed="false">
      <c r="A30" s="8" t="s">
        <v>31</v>
      </c>
      <c r="B30" s="9" t="n">
        <v>232650</v>
      </c>
      <c r="C30" s="9" t="n">
        <v>7629830</v>
      </c>
      <c r="D30" s="9" t="n">
        <f aca="false">(B30)-C30</f>
        <v>-7397180</v>
      </c>
    </row>
    <row r="31" customFormat="false" ht="13.5" hidden="false" customHeight="true" outlineLevel="0" collapsed="false">
      <c r="A31" s="11" t="s">
        <v>32</v>
      </c>
      <c r="B31" s="9" t="n">
        <v>29450</v>
      </c>
      <c r="C31" s="9" t="n">
        <v>1260230</v>
      </c>
      <c r="D31" s="9" t="n">
        <f aca="false">(B31)-C31</f>
        <v>-1230780</v>
      </c>
    </row>
    <row r="32" customFormat="false" ht="13.5" hidden="false" customHeight="true" outlineLevel="0" collapsed="false">
      <c r="A32" s="11" t="s">
        <v>33</v>
      </c>
      <c r="B32" s="9" t="n">
        <v>66600</v>
      </c>
      <c r="C32" s="9" t="n">
        <v>1201470</v>
      </c>
      <c r="D32" s="9" t="n">
        <f aca="false">(B32)-C32</f>
        <v>-1134870</v>
      </c>
    </row>
    <row r="33" customFormat="false" ht="13.5" hidden="false" customHeight="true" outlineLevel="0" collapsed="false">
      <c r="A33" s="11" t="s">
        <v>34</v>
      </c>
      <c r="B33" s="9" t="n">
        <v>125350</v>
      </c>
      <c r="C33" s="9" t="n">
        <v>1156980</v>
      </c>
      <c r="D33" s="9" t="n">
        <f aca="false">(B33)-C33</f>
        <v>-1031630</v>
      </c>
    </row>
    <row r="34" customFormat="false" ht="13.5" hidden="false" customHeight="true" outlineLevel="0" collapsed="false">
      <c r="A34" s="11" t="s">
        <v>35</v>
      </c>
      <c r="B34" s="9" t="n">
        <v>800</v>
      </c>
      <c r="C34" s="9" t="n">
        <v>1751280</v>
      </c>
      <c r="D34" s="9" t="n">
        <f aca="false">(B34)-C34</f>
        <v>-1750480</v>
      </c>
    </row>
    <row r="35" customFormat="false" ht="13.5" hidden="false" customHeight="true" outlineLevel="0" collapsed="false">
      <c r="A35" s="11" t="s">
        <v>36</v>
      </c>
      <c r="B35" s="10"/>
      <c r="C35" s="9" t="n">
        <v>1765000</v>
      </c>
      <c r="D35" s="9" t="n">
        <f aca="false">(B35)-C35</f>
        <v>-1765000</v>
      </c>
    </row>
    <row r="36" customFormat="false" ht="13.5" hidden="false" customHeight="true" outlineLevel="0" collapsed="false">
      <c r="A36" s="11" t="s">
        <v>37</v>
      </c>
      <c r="B36" s="9" t="n">
        <v>10450</v>
      </c>
      <c r="C36" s="9" t="n">
        <v>494870</v>
      </c>
      <c r="D36" s="9" t="n">
        <f aca="false">(B36)-C36</f>
        <v>-484420</v>
      </c>
    </row>
    <row r="37" customFormat="false" ht="13.5" hidden="false" customHeight="true" outlineLevel="0" collapsed="false">
      <c r="A37" s="8" t="s">
        <v>38</v>
      </c>
      <c r="B37" s="9" t="n">
        <v>2282150</v>
      </c>
      <c r="C37" s="9" t="n">
        <v>9559140</v>
      </c>
      <c r="D37" s="9" t="n">
        <f aca="false">(B37)-C37</f>
        <v>-7276990</v>
      </c>
    </row>
    <row r="38" customFormat="false" ht="13.5" hidden="false" customHeight="true" outlineLevel="0" collapsed="false">
      <c r="A38" s="11" t="s">
        <v>39</v>
      </c>
      <c r="B38" s="9" t="n">
        <v>2192500</v>
      </c>
      <c r="C38" s="9" t="n">
        <v>8710500</v>
      </c>
      <c r="D38" s="9" t="n">
        <f aca="false">(B38)-C38</f>
        <v>-6518000</v>
      </c>
    </row>
    <row r="39" customFormat="false" ht="13.5" hidden="false" customHeight="true" outlineLevel="0" collapsed="false">
      <c r="A39" s="11" t="s">
        <v>40</v>
      </c>
      <c r="B39" s="9" t="n">
        <v>89650</v>
      </c>
      <c r="C39" s="9" t="n">
        <v>848640</v>
      </c>
      <c r="D39" s="9" t="n">
        <f aca="false">(B39)-C39</f>
        <v>-758990</v>
      </c>
    </row>
    <row r="40" s="7" customFormat="true" ht="13.5" hidden="false" customHeight="true" outlineLevel="0" collapsed="false">
      <c r="A40" s="5" t="s">
        <v>41</v>
      </c>
      <c r="B40" s="6" t="n">
        <v>1172100</v>
      </c>
      <c r="C40" s="6" t="n">
        <v>6281960</v>
      </c>
      <c r="D40" s="6" t="n">
        <f aca="false">(B40)-C40</f>
        <v>-5109860</v>
      </c>
    </row>
    <row r="41" customFormat="false" ht="13.5" hidden="false" customHeight="true" outlineLevel="0" collapsed="false">
      <c r="A41" s="8" t="s">
        <v>42</v>
      </c>
      <c r="B41" s="9" t="n">
        <v>2000</v>
      </c>
      <c r="C41" s="9" t="n">
        <v>343620</v>
      </c>
      <c r="D41" s="9" t="n">
        <f aca="false">(B41)-C41</f>
        <v>-341620</v>
      </c>
    </row>
    <row r="42" customFormat="false" ht="13.5" hidden="false" customHeight="true" outlineLevel="0" collapsed="false">
      <c r="A42" s="8" t="s">
        <v>43</v>
      </c>
      <c r="B42" s="9" t="n">
        <v>124500</v>
      </c>
      <c r="C42" s="9" t="n">
        <v>1065400</v>
      </c>
      <c r="D42" s="9" t="n">
        <f aca="false">(B42)-C42</f>
        <v>-940900</v>
      </c>
    </row>
    <row r="43" customFormat="false" ht="13.5" hidden="false" customHeight="true" outlineLevel="0" collapsed="false">
      <c r="A43" s="8" t="s">
        <v>44</v>
      </c>
      <c r="B43" s="9" t="n">
        <v>502000</v>
      </c>
      <c r="C43" s="9" t="n">
        <v>1387150</v>
      </c>
      <c r="D43" s="9" t="n">
        <f aca="false">(B43)-C43</f>
        <v>-885150</v>
      </c>
    </row>
    <row r="44" customFormat="false" ht="13.5" hidden="false" customHeight="true" outlineLevel="0" collapsed="false">
      <c r="A44" s="8" t="s">
        <v>45</v>
      </c>
      <c r="B44" s="9" t="n">
        <v>526200</v>
      </c>
      <c r="C44" s="9" t="n">
        <v>2869360</v>
      </c>
      <c r="D44" s="9" t="n">
        <f aca="false">(B44)-C44</f>
        <v>-2343160</v>
      </c>
    </row>
    <row r="45" customFormat="false" ht="13.5" hidden="false" customHeight="true" outlineLevel="0" collapsed="false">
      <c r="A45" s="8" t="s">
        <v>46</v>
      </c>
      <c r="B45" s="9" t="n">
        <v>17150</v>
      </c>
      <c r="C45" s="9" t="n">
        <v>503520</v>
      </c>
      <c r="D45" s="9" t="n">
        <f aca="false">(B45)-C45</f>
        <v>-486370</v>
      </c>
    </row>
    <row r="46" customFormat="false" ht="13.5" hidden="false" customHeight="true" outlineLevel="0" collapsed="false">
      <c r="A46" s="8" t="s">
        <v>47</v>
      </c>
      <c r="B46" s="9" t="n">
        <v>250</v>
      </c>
      <c r="C46" s="9" t="n">
        <v>112910</v>
      </c>
      <c r="D46" s="9" t="n">
        <f aca="false">(B46)-C46</f>
        <v>-112660</v>
      </c>
    </row>
    <row r="47" s="7" customFormat="true" ht="13.5" hidden="false" customHeight="true" outlineLevel="0" collapsed="false">
      <c r="A47" s="5" t="s">
        <v>48</v>
      </c>
      <c r="B47" s="6" t="n">
        <v>1546000</v>
      </c>
      <c r="C47" s="6" t="n">
        <v>3216310</v>
      </c>
      <c r="D47" s="6" t="n">
        <f aca="false">(B47)-C47</f>
        <v>-1670310</v>
      </c>
    </row>
    <row r="48" customFormat="false" ht="13.5" hidden="false" customHeight="true" outlineLevel="0" collapsed="false">
      <c r="A48" s="8" t="s">
        <v>49</v>
      </c>
      <c r="B48" s="9" t="n">
        <v>25000</v>
      </c>
      <c r="C48" s="9" t="n">
        <v>334410</v>
      </c>
      <c r="D48" s="9" t="n">
        <f aca="false">(B48)-C48</f>
        <v>-309410</v>
      </c>
    </row>
    <row r="49" customFormat="false" ht="13.5" hidden="false" customHeight="true" outlineLevel="0" collapsed="false">
      <c r="A49" s="8" t="s">
        <v>50</v>
      </c>
      <c r="B49" s="9" t="n">
        <v>1521000</v>
      </c>
      <c r="C49" s="9" t="n">
        <v>2766610</v>
      </c>
      <c r="D49" s="9" t="n">
        <f aca="false">(B49)-C49</f>
        <v>-1245610</v>
      </c>
    </row>
    <row r="50" customFormat="false" ht="13.5" hidden="false" customHeight="true" outlineLevel="0" collapsed="false">
      <c r="A50" s="8" t="s">
        <v>51</v>
      </c>
      <c r="B50" s="10"/>
      <c r="C50" s="9" t="n">
        <v>115290</v>
      </c>
      <c r="D50" s="9" t="n">
        <f aca="false">(B50)-C50</f>
        <v>-115290</v>
      </c>
    </row>
    <row r="51" s="7" customFormat="true" ht="13.5" hidden="false" customHeight="true" outlineLevel="0" collapsed="false">
      <c r="A51" s="5" t="s">
        <v>52</v>
      </c>
      <c r="B51" s="6" t="n">
        <v>16999300</v>
      </c>
      <c r="C51" s="6" t="n">
        <v>49015430</v>
      </c>
      <c r="D51" s="6" t="n">
        <f aca="false">(B51)-C51</f>
        <v>-32016130</v>
      </c>
    </row>
    <row r="52" customFormat="false" ht="13.5" hidden="false" customHeight="true" outlineLevel="0" collapsed="false">
      <c r="A52" s="8" t="s">
        <v>53</v>
      </c>
      <c r="B52" s="9" t="n">
        <v>13467900</v>
      </c>
      <c r="C52" s="9" t="n">
        <v>28549110</v>
      </c>
      <c r="D52" s="9" t="n">
        <f aca="false">(B52)-C52</f>
        <v>-15081210</v>
      </c>
    </row>
    <row r="53" customFormat="false" ht="13.5" hidden="false" customHeight="true" outlineLevel="0" collapsed="false">
      <c r="A53" s="8" t="s">
        <v>54</v>
      </c>
      <c r="B53" s="9" t="n">
        <v>284880</v>
      </c>
      <c r="C53" s="9" t="n">
        <v>2072740</v>
      </c>
      <c r="D53" s="9" t="n">
        <f aca="false">(B53)-C53</f>
        <v>-1787860</v>
      </c>
    </row>
    <row r="54" customFormat="false" ht="13.5" hidden="false" customHeight="true" outlineLevel="0" collapsed="false">
      <c r="A54" s="8" t="s">
        <v>55</v>
      </c>
      <c r="B54" s="9" t="n">
        <v>3196520</v>
      </c>
      <c r="C54" s="9" t="n">
        <v>17084530</v>
      </c>
      <c r="D54" s="9" t="n">
        <f aca="false">(B54)-C54</f>
        <v>-13888010</v>
      </c>
    </row>
    <row r="55" customFormat="false" ht="13.5" hidden="false" customHeight="true" outlineLevel="0" collapsed="false">
      <c r="A55" s="8" t="s">
        <v>56</v>
      </c>
      <c r="B55" s="9" t="n">
        <v>50000</v>
      </c>
      <c r="C55" s="9" t="n">
        <v>1309050</v>
      </c>
      <c r="D55" s="9" t="n">
        <f aca="false">(B55)-C55</f>
        <v>-1259050</v>
      </c>
    </row>
    <row r="56" s="7" customFormat="true" ht="13.5" hidden="false" customHeight="true" outlineLevel="0" collapsed="false">
      <c r="A56" s="5" t="s">
        <v>57</v>
      </c>
      <c r="B56" s="6" t="n">
        <v>1480</v>
      </c>
      <c r="C56" s="6" t="n">
        <v>722640</v>
      </c>
      <c r="D56" s="6" t="n">
        <f aca="false">(B56)-C56</f>
        <v>-721160</v>
      </c>
    </row>
    <row r="57" customFormat="false" ht="13.5" hidden="false" customHeight="true" outlineLevel="0" collapsed="false">
      <c r="A57" s="8" t="s">
        <v>58</v>
      </c>
      <c r="B57" s="9" t="n">
        <v>1480</v>
      </c>
      <c r="C57" s="9" t="n">
        <v>461890</v>
      </c>
      <c r="D57" s="9" t="n">
        <f aca="false">(B57)-C57</f>
        <v>-460410</v>
      </c>
    </row>
    <row r="58" customFormat="false" ht="13.5" hidden="false" customHeight="true" outlineLevel="0" collapsed="false">
      <c r="A58" s="8" t="s">
        <v>59</v>
      </c>
      <c r="B58" s="10"/>
      <c r="C58" s="9" t="n">
        <v>260750</v>
      </c>
      <c r="D58" s="9" t="n">
        <f aca="false">(B58)-C58</f>
        <v>-260750</v>
      </c>
    </row>
    <row r="59" s="7" customFormat="true" ht="13.5" hidden="false" customHeight="true" outlineLevel="0" collapsed="false">
      <c r="A59" s="5" t="s">
        <v>60</v>
      </c>
      <c r="B59" s="6" t="n">
        <v>40050</v>
      </c>
      <c r="C59" s="6" t="n">
        <v>1390330</v>
      </c>
      <c r="D59" s="6" t="n">
        <f aca="false">(B59)-C59</f>
        <v>-1350280</v>
      </c>
    </row>
    <row r="60" customFormat="false" ht="13.5" hidden="false" customHeight="true" outlineLevel="0" collapsed="false">
      <c r="A60" s="8" t="s">
        <v>61</v>
      </c>
      <c r="B60" s="9" t="n">
        <v>10000</v>
      </c>
      <c r="C60" s="9" t="n">
        <v>1076580</v>
      </c>
      <c r="D60" s="9" t="n">
        <f aca="false">(B60)-C60</f>
        <v>-1066580</v>
      </c>
    </row>
    <row r="61" customFormat="false" ht="13.5" hidden="false" customHeight="true" outlineLevel="0" collapsed="false">
      <c r="A61" s="8" t="s">
        <v>62</v>
      </c>
      <c r="B61" s="9" t="n">
        <v>10000</v>
      </c>
      <c r="C61" s="9" t="n">
        <v>251550</v>
      </c>
      <c r="D61" s="9" t="n">
        <f aca="false">(B61)-C61</f>
        <v>-241550</v>
      </c>
    </row>
    <row r="62" customFormat="false" ht="13.5" hidden="false" customHeight="true" outlineLevel="0" collapsed="false">
      <c r="A62" s="8" t="s">
        <v>63</v>
      </c>
      <c r="B62" s="9" t="n">
        <v>20050</v>
      </c>
      <c r="C62" s="9" t="n">
        <v>62200</v>
      </c>
      <c r="D62" s="9" t="n">
        <f aca="false">(B62)-C62</f>
        <v>-42150</v>
      </c>
    </row>
    <row r="63" s="7" customFormat="true" ht="13.5" hidden="false" customHeight="true" outlineLevel="0" collapsed="false">
      <c r="A63" s="5" t="s">
        <v>64</v>
      </c>
      <c r="B63" s="6" t="n">
        <v>661050</v>
      </c>
      <c r="C63" s="6" t="n">
        <v>1767990</v>
      </c>
      <c r="D63" s="6" t="n">
        <f aca="false">(B63)-C63</f>
        <v>-1106940</v>
      </c>
    </row>
    <row r="64" customFormat="false" ht="13.5" hidden="false" customHeight="true" outlineLevel="0" collapsed="false">
      <c r="A64" s="8" t="s">
        <v>65</v>
      </c>
      <c r="B64" s="9" t="n">
        <v>653600</v>
      </c>
      <c r="C64" s="9" t="n">
        <v>826420</v>
      </c>
      <c r="D64" s="9" t="n">
        <f aca="false">(B64)-C64</f>
        <v>-172820</v>
      </c>
    </row>
    <row r="65" customFormat="false" ht="13.5" hidden="false" customHeight="true" outlineLevel="0" collapsed="false">
      <c r="A65" s="8" t="s">
        <v>66</v>
      </c>
      <c r="B65" s="9" t="n">
        <v>300</v>
      </c>
      <c r="C65" s="9" t="n">
        <v>243720</v>
      </c>
      <c r="D65" s="9" t="n">
        <f aca="false">(B65)-C65</f>
        <v>-243420</v>
      </c>
    </row>
    <row r="66" customFormat="false" ht="13.5" hidden="false" customHeight="true" outlineLevel="0" collapsed="false">
      <c r="A66" s="8" t="s">
        <v>67</v>
      </c>
      <c r="B66" s="9" t="n">
        <v>7150</v>
      </c>
      <c r="C66" s="9" t="n">
        <v>697850</v>
      </c>
      <c r="D66" s="9" t="n">
        <f aca="false">(B66)-C66</f>
        <v>-690700</v>
      </c>
    </row>
    <row r="67" s="7" customFormat="true" ht="13.5" hidden="false" customHeight="true" outlineLevel="0" collapsed="false">
      <c r="A67" s="5" t="s">
        <v>68</v>
      </c>
      <c r="B67" s="6" t="n">
        <v>18129500</v>
      </c>
      <c r="C67" s="6" t="n">
        <v>14188460</v>
      </c>
      <c r="D67" s="6" t="n">
        <f aca="false">(B67)-C67</f>
        <v>3941040</v>
      </c>
    </row>
    <row r="68" customFormat="false" ht="13.5" hidden="false" customHeight="true" outlineLevel="0" collapsed="false">
      <c r="A68" s="8" t="s">
        <v>69</v>
      </c>
      <c r="B68" s="9" t="n">
        <v>1740000</v>
      </c>
      <c r="C68" s="10"/>
      <c r="D68" s="9" t="n">
        <f aca="false">(B68)-C68</f>
        <v>1740000</v>
      </c>
    </row>
    <row r="69" customFormat="false" ht="13.5" hidden="false" customHeight="true" outlineLevel="0" collapsed="false">
      <c r="A69" s="8" t="s">
        <v>70</v>
      </c>
      <c r="B69" s="9" t="n">
        <v>3913500</v>
      </c>
      <c r="C69" s="9" t="n">
        <v>3218700</v>
      </c>
      <c r="D69" s="9" t="n">
        <f aca="false">(B69)-C69</f>
        <v>694800</v>
      </c>
    </row>
    <row r="70" customFormat="false" ht="13.5" hidden="false" customHeight="true" outlineLevel="0" collapsed="false">
      <c r="A70" s="8" t="s">
        <v>71</v>
      </c>
      <c r="B70" s="9" t="n">
        <v>12476000</v>
      </c>
      <c r="C70" s="9" t="n">
        <v>10969760</v>
      </c>
      <c r="D70" s="9" t="n">
        <f aca="false">(B70)-C70</f>
        <v>1506240</v>
      </c>
    </row>
    <row r="71" s="7" customFormat="true" ht="13.5" hidden="false" customHeight="true" outlineLevel="0" collapsed="false">
      <c r="A71" s="5" t="s">
        <v>72</v>
      </c>
      <c r="B71" s="6" t="n">
        <v>3745000</v>
      </c>
      <c r="C71" s="6" t="n">
        <v>13309400</v>
      </c>
      <c r="D71" s="6" t="n">
        <f aca="false">(B71)-C71</f>
        <v>-9564400</v>
      </c>
    </row>
    <row r="72" customFormat="false" ht="13.5" hidden="false" customHeight="true" outlineLevel="0" collapsed="false">
      <c r="A72" s="8" t="s">
        <v>73</v>
      </c>
      <c r="B72" s="9" t="n">
        <v>3324500</v>
      </c>
      <c r="C72" s="9" t="n">
        <v>9993000</v>
      </c>
      <c r="D72" s="9" t="n">
        <f aca="false">(B72)-C72</f>
        <v>-6668500</v>
      </c>
    </row>
    <row r="73" customFormat="false" ht="13.5" hidden="false" customHeight="true" outlineLevel="0" collapsed="false">
      <c r="A73" s="8" t="s">
        <v>74</v>
      </c>
      <c r="B73" s="9" t="n">
        <v>40500</v>
      </c>
      <c r="C73" s="9" t="n">
        <v>189100</v>
      </c>
      <c r="D73" s="9" t="n">
        <f aca="false">(B73)-C73</f>
        <v>-148600</v>
      </c>
    </row>
    <row r="74" customFormat="false" ht="13.5" hidden="false" customHeight="true" outlineLevel="0" collapsed="false">
      <c r="A74" s="8" t="s">
        <v>75</v>
      </c>
      <c r="B74" s="10"/>
      <c r="C74" s="9" t="n">
        <v>3050000</v>
      </c>
      <c r="D74" s="9" t="n">
        <f aca="false">(B74)-C74</f>
        <v>-3050000</v>
      </c>
    </row>
    <row r="75" customFormat="false" ht="13.5" hidden="false" customHeight="true" outlineLevel="0" collapsed="false">
      <c r="A75" s="8" t="s">
        <v>76</v>
      </c>
      <c r="B75" s="9" t="n">
        <v>380000</v>
      </c>
      <c r="C75" s="9" t="n">
        <v>77300</v>
      </c>
      <c r="D75" s="9" t="n">
        <f aca="false">(B75)-C75</f>
        <v>302700</v>
      </c>
    </row>
    <row r="76" s="7" customFormat="true" ht="13.5" hidden="false" customHeight="true" outlineLevel="0" collapsed="false">
      <c r="A76" s="5" t="s">
        <v>77</v>
      </c>
      <c r="B76" s="6" t="n">
        <v>911600</v>
      </c>
      <c r="C76" s="6" t="n">
        <v>3032460</v>
      </c>
      <c r="D76" s="6" t="n">
        <f aca="false">(B76)-C76</f>
        <v>-2120860</v>
      </c>
    </row>
    <row r="77" customFormat="false" ht="13.5" hidden="false" customHeight="true" outlineLevel="0" collapsed="false">
      <c r="A77" s="8" t="s">
        <v>78</v>
      </c>
      <c r="B77" s="9" t="n">
        <v>73300</v>
      </c>
      <c r="C77" s="9" t="n">
        <v>1894270</v>
      </c>
      <c r="D77" s="9" t="n">
        <f aca="false">(B77)-C77</f>
        <v>-1820970</v>
      </c>
    </row>
    <row r="78" customFormat="false" ht="13.5" hidden="false" customHeight="true" outlineLevel="0" collapsed="false">
      <c r="A78" s="8" t="s">
        <v>79</v>
      </c>
      <c r="B78" s="9" t="n">
        <v>270000</v>
      </c>
      <c r="C78" s="9" t="n">
        <v>613080</v>
      </c>
      <c r="D78" s="9" t="n">
        <f aca="false">(B78)-C78</f>
        <v>-343080</v>
      </c>
    </row>
    <row r="79" customFormat="false" ht="13.5" hidden="false" customHeight="true" outlineLevel="0" collapsed="false">
      <c r="A79" s="8" t="s">
        <v>80</v>
      </c>
      <c r="B79" s="9" t="n">
        <v>568300</v>
      </c>
      <c r="C79" s="9" t="n">
        <v>525110</v>
      </c>
      <c r="D79" s="9" t="n">
        <f aca="false">(B79)-C79</f>
        <v>43190</v>
      </c>
    </row>
    <row r="80" s="7" customFormat="true" ht="13.5" hidden="false" customHeight="true" outlineLevel="0" collapsed="false">
      <c r="A80" s="5" t="s">
        <v>81</v>
      </c>
      <c r="B80" s="12"/>
      <c r="C80" s="6" t="n">
        <v>246570</v>
      </c>
      <c r="D80" s="6" t="n">
        <f aca="false">(B80)-C80</f>
        <v>-246570</v>
      </c>
    </row>
    <row r="81" customFormat="false" ht="13.5" hidden="false" customHeight="true" outlineLevel="0" collapsed="false">
      <c r="A81" s="8" t="s">
        <v>82</v>
      </c>
      <c r="B81" s="10"/>
      <c r="C81" s="9" t="n">
        <v>246570</v>
      </c>
      <c r="D81" s="9" t="n">
        <f aca="false">(B81)-C81</f>
        <v>-246570</v>
      </c>
    </row>
    <row r="82" s="7" customFormat="true" ht="13.5" hidden="false" customHeight="true" outlineLevel="0" collapsed="false">
      <c r="A82" s="5" t="s">
        <v>83</v>
      </c>
      <c r="B82" s="6" t="n">
        <v>127300</v>
      </c>
      <c r="C82" s="6" t="n">
        <v>3004410</v>
      </c>
      <c r="D82" s="6" t="n">
        <f aca="false">(B82)-C82</f>
        <v>-2877110</v>
      </c>
    </row>
    <row r="83" customFormat="false" ht="13.5" hidden="false" customHeight="true" outlineLevel="0" collapsed="false">
      <c r="A83" s="8" t="s">
        <v>84</v>
      </c>
      <c r="B83" s="9" t="n">
        <v>127300</v>
      </c>
      <c r="C83" s="9" t="n">
        <v>3004410</v>
      </c>
      <c r="D83" s="9" t="n">
        <f aca="false">(B83)-C83</f>
        <v>-2877110</v>
      </c>
    </row>
    <row r="84" s="7" customFormat="true" ht="13.5" hidden="false" customHeight="true" outlineLevel="0" collapsed="false">
      <c r="A84" s="5" t="s">
        <v>85</v>
      </c>
      <c r="B84" s="6" t="n">
        <v>300684500</v>
      </c>
      <c r="C84" s="6" t="n">
        <v>186973000</v>
      </c>
      <c r="D84" s="6" t="n">
        <f aca="false">(B84)-C84</f>
        <v>113711500</v>
      </c>
    </row>
    <row r="85" customFormat="false" ht="13.5" hidden="false" customHeight="true" outlineLevel="0" collapsed="false">
      <c r="A85" s="8" t="s">
        <v>86</v>
      </c>
      <c r="B85" s="9" t="n">
        <v>300684500</v>
      </c>
      <c r="C85" s="9" t="n">
        <f aca="false">186623000+350000</f>
        <v>186973000</v>
      </c>
      <c r="D85" s="9" t="n">
        <f aca="false">(B85)-C85</f>
        <v>113711500</v>
      </c>
    </row>
    <row r="86" s="7" customFormat="true" ht="13.5" hidden="false" customHeight="true" outlineLevel="0" collapsed="false">
      <c r="A86" s="13" t="s">
        <v>87</v>
      </c>
      <c r="B86" s="6" t="n">
        <f aca="false">B3+B20+B29+B40+B47+B51+B56+B59+B63+B67+B71+B76+B80+B82+B84</f>
        <v>358500010</v>
      </c>
      <c r="C86" s="6" t="n">
        <f aca="false">C3+C20+C29+C40+C47+C51+C56+C59+C63+C67+C71+C76+C80+C82+C84</f>
        <v>358347430</v>
      </c>
      <c r="D86" s="6" t="n">
        <f aca="false">(B86)-C86</f>
        <v>152580</v>
      </c>
    </row>
    <row r="88" customFormat="false" ht="13.8" hidden="false" customHeight="false" outlineLevel="0" collapsed="false">
      <c r="A88" s="14"/>
      <c r="B88" s="14"/>
      <c r="C88" s="14"/>
      <c r="D88" s="14"/>
      <c r="E88" s="14"/>
      <c r="F88" s="14"/>
      <c r="G88" s="14"/>
      <c r="H88" s="14"/>
      <c r="I88" s="14"/>
    </row>
  </sheetData>
  <mergeCells count="3">
    <mergeCell ref="A1:A2"/>
    <mergeCell ref="B1:D1"/>
    <mergeCell ref="A88:I8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2010-10-05T09:52:32Z</dcterms:created>
  <dc:creator>ahf</dc:creator>
  <dc:description/>
  <dc:language>de-DE</dc:language>
  <cp:lastModifiedBy>Thomas Ehrler</cp:lastModifiedBy>
  <dcterms:modified xsi:type="dcterms:W3CDTF">2020-11-04T12:25:35Z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